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0" documentId="13_ncr:1_{CDDDCC93-79A8-46C5-89B3-0AF9454F4F0A}" xr6:coauthVersionLast="47" xr6:coauthVersionMax="47" xr10:uidLastSave="{00000000-0000-0000-0000-000000000000}"/>
  <bookViews>
    <workbookView xWindow="1005" yWindow="1935" windowWidth="21600" windowHeight="11385" xr2:uid="{00000000-000D-0000-FFFF-FFFF00000000}"/>
  </bookViews>
  <sheets>
    <sheet name="EXPENSE REPORT" sheetId="1" r:id="rId1"/>
  </sheets>
  <definedNames>
    <definedName name="Advances">'EXPENSE REPORT'!#REF!</definedName>
    <definedName name="ColumnTitle1">ExpenseData[[#Headers],[Item]]</definedName>
    <definedName name="_xlnm.Print_Titles" localSheetId="0">'EXPENSE REPORT'!$6:$6</definedName>
    <definedName name="Subtotal">'EXPENSE REPORT'!#REF!</definedName>
    <definedName name="valHighlight">IFERROR(IF(#REF!="Yes", TRUE, FALSE),FALSE)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<sst xmlns="http://schemas.openxmlformats.org/spreadsheetml/2006/main" count="139" uniqueCount="111">
  <si>
    <t>Sustainability Committee Project Tracker</t>
  </si>
  <si>
    <t>Purpose</t>
  </si>
  <si>
    <t>Reduce, Recycle, Reuse, Biodegradable</t>
  </si>
  <si>
    <t>Strategy</t>
  </si>
  <si>
    <t>Change Item, Remove Item, Change Practice, New Practice</t>
  </si>
  <si>
    <t>Item</t>
  </si>
  <si>
    <t>Project</t>
  </si>
  <si>
    <t>Category</t>
  </si>
  <si>
    <t>Status</t>
  </si>
  <si>
    <t>Cost</t>
  </si>
  <si>
    <t>Savings in Money</t>
  </si>
  <si>
    <t>Savings in Waste</t>
  </si>
  <si>
    <t>Environmental Impact</t>
  </si>
  <si>
    <t>1. Paper Pill Cup Project</t>
  </si>
  <si>
    <t>Biodegradable</t>
  </si>
  <si>
    <t>Change Item</t>
  </si>
  <si>
    <t>Complete</t>
  </si>
  <si>
    <t>1.3c/cup (paper) vs 9.3c/cup (plastic)</t>
  </si>
  <si>
    <t>485 cups/year = $630.50 vs $4510.50 ($3880 saving)</t>
  </si>
  <si>
    <t>26kg of plastic in 6 months. Estimated 52kg/year or more.</t>
  </si>
  <si>
    <t>Implemented December 2022 with no barriers to success currently</t>
  </si>
  <si>
    <t>2. Reusable NIBP Cuff</t>
  </si>
  <si>
    <t>Reusable</t>
  </si>
  <si>
    <t>Unable to proceed - Not supported by IPAC</t>
  </si>
  <si>
    <t>3. Reusable Finger Probe</t>
  </si>
  <si>
    <t>Able to Proceed! Supported by IPAC 19th May 2023</t>
  </si>
  <si>
    <t>$13.55/probe vs $0/probe (already owned)</t>
  </si>
  <si>
    <t>10282 probes/year = &lt;$139,326.26 saved</t>
  </si>
  <si>
    <t>7.06kg plastic in 2 months. Esimated 42.36kg/year or more.</t>
  </si>
  <si>
    <t>TBD</t>
  </si>
  <si>
    <t>4. Linen-Washed Slide Sheets</t>
  </si>
  <si>
    <t>$5.17/sheet (single) vs  0.41c/sheet (re-use)</t>
  </si>
  <si>
    <t>3349 sheets/year = $17,320.26 vs $1373.09 ($15947.17 saving)</t>
  </si>
  <si>
    <t>26.25kg plastic per month so far. Estimated 315kg/year or more.</t>
  </si>
  <si>
    <t>Recycling</t>
  </si>
  <si>
    <t>New Practice</t>
  </si>
  <si>
    <t>Waiting for bin procurement, aiming to commence early 2023.</t>
  </si>
  <si>
    <t>Internal bin procurement and placement required, Baxter will provide education on the project following this.</t>
  </si>
  <si>
    <t>Waiting for IPAC</t>
  </si>
  <si>
    <t>7. Biodegradable Masks</t>
  </si>
  <si>
    <t>8. Calculating ICU Waste Production</t>
  </si>
  <si>
    <t>Reduce</t>
  </si>
  <si>
    <t>Change Practice</t>
  </si>
  <si>
    <t>DR Investigation shows ICU waste is not measured unfortunately.</t>
  </si>
  <si>
    <t>9. Stopping using plastic bags for ICU setups</t>
  </si>
  <si>
    <t>Done in E3B</t>
  </si>
  <si>
    <t>Currently rolled out to all of general ICU.</t>
  </si>
  <si>
    <t>10. Glass bottle waste management</t>
  </si>
  <si>
    <t>Recycle</t>
  </si>
  <si>
    <t>Awaiting specifics from Domestic Services</t>
  </si>
  <si>
    <t>Glass bin on wheels available from domestic services; nurses put in dirty utility. Sharpsmart bins. Need a trial in E3C. Terrie Black helping to organise</t>
  </si>
  <si>
    <t>11. ABG reduction in the ICU with a flowchart/algorithm for ABGs (trailed successfully in Adelaide)</t>
  </si>
  <si>
    <t>Under discussion</t>
  </si>
  <si>
    <t>12. Co-mingled recycling in Tea Rooms (yellow bin) - 8 bins for the 4 pods</t>
  </si>
  <si>
    <t>Under Discussion</t>
  </si>
  <si>
    <t>13. Sustainability Projects evaluation survey</t>
  </si>
  <si>
    <t>MS Forms online survey</t>
  </si>
  <si>
    <t xml:space="preserve">Completed </t>
  </si>
  <si>
    <t>nil</t>
  </si>
  <si>
    <t>ICU sustainability projects one page summary developed and distriubuted in response to feedback.</t>
  </si>
  <si>
    <t>14. Plastic bags on suction tubing can be re-used?</t>
  </si>
  <si>
    <t>recycle</t>
  </si>
  <si>
    <t>15. Reducing HAPI/Bluey use per patient</t>
  </si>
  <si>
    <t>reduce</t>
  </si>
  <si>
    <t>Change practice</t>
  </si>
  <si>
    <t>Project approved, phase one survey audit of current use commencing week starting November 6 2023.</t>
  </si>
  <si>
    <t>17880 of XL pad used per year on avg in ICU at $44506.30 spent</t>
  </si>
  <si>
    <t>17880 x weight of 190x90cm pad</t>
  </si>
  <si>
    <t>16. Surgical Steel recycling Project</t>
  </si>
  <si>
    <t>Reuse</t>
  </si>
  <si>
    <t>Change item</t>
  </si>
  <si>
    <t>under investigation</t>
  </si>
  <si>
    <t>re-usable item cost. CSSD reprocessing cost</t>
  </si>
  <si>
    <t>7698 items used per year on avg in ICU at $16397.92 spent</t>
  </si>
  <si>
    <t>7698 x 0.037kg avg weight = 284.826kg metal per year</t>
  </si>
  <si>
    <t>17. Neuro Torch cleaning project</t>
  </si>
  <si>
    <t>reuse</t>
  </si>
  <si>
    <t>commenced 09/08</t>
  </si>
  <si>
    <t>2643 items used per year on avg in ICU @$1612.13 spent</t>
  </si>
  <si>
    <t>66.075kg metal and batteries per year</t>
  </si>
  <si>
    <t>Absolute Total</t>
  </si>
  <si>
    <t>409.36kg plastic/year
350.901kg metal/year</t>
  </si>
  <si>
    <t>Net Total</t>
  </si>
  <si>
    <t>TBC after 1 year</t>
  </si>
  <si>
    <t>APPROVED</t>
  </si>
  <si>
    <t>NOTES</t>
  </si>
  <si>
    <t>Project Lead</t>
  </si>
  <si>
    <t>Sharon</t>
  </si>
  <si>
    <t>David</t>
  </si>
  <si>
    <t>Emma</t>
  </si>
  <si>
    <t>Bruce</t>
  </si>
  <si>
    <t>5. PVC Recycling Bins</t>
  </si>
  <si>
    <t>Robin</t>
  </si>
  <si>
    <t>6.  Recycling Bins</t>
  </si>
  <si>
    <t>Not supportted by xxxx - 17 March</t>
  </si>
  <si>
    <t xml:space="preserve">Not supported by xxxx - 17 March. Supported by xxxx 19th May. More probes procured in June. Policy commenced for all setups in July.
</t>
  </si>
  <si>
    <t>xx to contacted xxxx waste for possible data in March 2023. Unfortunately unit-specific  waste data is not measured by the hospital.</t>
  </si>
  <si>
    <t>xxxx to contact Clinical Products for information
Discussed with IPAC who stated they will not support recycling of clinical waste. Being discussed at district level. No further ICU action.</t>
  </si>
  <si>
    <t>Trial in xx ward started week of 29th May following nurse education. Full ICS rollout commenced succesfully July.</t>
  </si>
  <si>
    <t>xxx, xxx discussing with NUMs and environmental etc on viability</t>
  </si>
  <si>
    <t>xxxxx  investigating</t>
  </si>
  <si>
    <t>xxx and xxx from zone C leading this project.</t>
  </si>
  <si>
    <t>District sustainability committee investigating with CSSD. Usage data provided by xxx. Meeting Thurs 10th Aug.</t>
  </si>
  <si>
    <t>xxxx says yes. respiratory staff to clean. Educate and advertise to not throw pen torches away. posters.</t>
  </si>
  <si>
    <t xml:space="preserve"> xxx Health ready. Awaiting xxxx approval to roll out. Unsure of space for bins</t>
  </si>
  <si>
    <t>Collaboration with xxxx, Adelaide CNE, xxx, xxx and ANZICS. Ali to contact POCT for baseline ABG cost/usage data. Need form to fill for nurses for each ABG for "why?"</t>
  </si>
  <si>
    <t>Notes Including any Safety and Quality impact</t>
  </si>
  <si>
    <t>Challenges</t>
  </si>
  <si>
    <t>Mitigation for Challenges</t>
  </si>
  <si>
    <t>Cleaning of reusables</t>
  </si>
  <si>
    <t>Use wipes for cleaning locally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</si>
</sst>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&quot;$&quot;#,##0.00_);\(&quot;$&quot;#,##0.00\)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* #,##0.00_);_(* \(#,##0.00\);_(* &quot;-&quot;??_);_(@_)"/>
    <numFmt numFmtId="169" formatCode="&quot;$&quot;#,##0.00"/>
  </numFmts>
  <fonts count="26" x14ac:knownFonts="1">
    <font>
      <sz val="11"/>
      <color theme="1" tint="0.24994659260841701"/>
      <name val="Franklin Gothic Medium"/>
      <family val="2"/>
      <scheme val="minor"/>
    </font>
    <font>
      <sz val="24"/>
      <color theme="4" tint="-0.499984740745262"/>
      <name val="Franklin Gothic Medium"/>
      <family val="2"/>
      <scheme val="major"/>
    </font>
    <font>
      <b/>
      <sz val="11"/>
      <color theme="1"/>
      <name val="Franklin Gothic Medium"/>
      <family val="2"/>
      <scheme val="minor"/>
    </font>
    <font>
      <b/>
      <sz val="11"/>
      <color theme="4" tint="-0.499984740745262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inor"/>
    </font>
    <font>
      <i/>
      <u/>
      <sz val="9"/>
      <color theme="1" tint="4.9989318521683403E-2"/>
      <name val="Franklin Gothic Medium"/>
      <family val="2"/>
      <scheme val="major"/>
    </font>
    <font>
      <b/>
      <sz val="12"/>
      <color theme="4" tint="-0.499984740745262"/>
      <name val="Franklin Gothic Medium"/>
      <family val="2"/>
      <scheme val="major"/>
    </font>
    <font>
      <b/>
      <sz val="11"/>
      <color theme="3"/>
      <name val="Franklin Gothic Medium"/>
      <family val="2"/>
    </font>
    <font>
      <sz val="11"/>
      <name val="Franklin Gothic Medium"/>
      <family val="2"/>
    </font>
    <font>
      <sz val="11"/>
      <color theme="1" tint="0.24994659260841701"/>
      <name val="Franklin Gothic Medium"/>
      <family val="2"/>
    </font>
    <font>
      <sz val="11"/>
      <color theme="1"/>
      <name val="Franklin Gothic Medium"/>
      <family val="2"/>
    </font>
    <font>
      <sz val="10"/>
      <name val="Franklin Gothic Medium"/>
      <family val="2"/>
    </font>
    <font>
      <b/>
      <sz val="16"/>
      <color theme="5" tint="-0.749992370372631"/>
      <name val="Franklin Gothic Medium"/>
      <family val="2"/>
    </font>
    <font>
      <sz val="36"/>
      <color theme="5" tint="-0.749992370372631"/>
      <name val="Franklin Gothic Medium"/>
      <family val="2"/>
      <scheme val="major"/>
    </font>
    <font>
      <b/>
      <sz val="11"/>
      <color theme="1"/>
      <name val="Franklin Gothic Medium"/>
      <family val="2"/>
      <scheme val="major"/>
    </font>
    <font>
      <b/>
      <sz val="16"/>
      <color theme="4"/>
      <name val="Franklin Gothic Medium"/>
      <family val="2"/>
      <scheme val="major"/>
    </font>
    <font>
      <sz val="11"/>
      <color theme="5" tint="-0.249977111117893"/>
      <name val="Franklin Gothic Medium"/>
      <family val="2"/>
      <scheme val="minor"/>
    </font>
    <font>
      <sz val="11"/>
      <color theme="3"/>
      <name val="Franklin Gothic Medium"/>
      <family val="2"/>
      <scheme val="minor"/>
    </font>
    <font>
      <sz val="11"/>
      <color theme="2" tint="-0.89989928891872917"/>
      <name val="Franklin Gothic Medium"/>
      <family val="2"/>
      <scheme val="minor"/>
    </font>
    <font>
      <sz val="11"/>
      <color rgb="FF000000"/>
      <name val="Franklin Gothic Medium"/>
      <family val="2"/>
    </font>
    <font>
      <sz val="11"/>
      <color rgb="FF000000"/>
      <name val="Franklin Gothic Medium"/>
      <family val="2"/>
      <scheme val="minor"/>
    </font>
    <font>
      <b/>
      <sz val="11"/>
      <color theme="3"/>
      <name val="Franklin Gothic Medium"/>
      <family val="2"/>
      <scheme val="minor"/>
    </font>
    <font>
      <sz val="11"/>
      <name val="Franklin Gothic Medium"/>
      <family val="2"/>
      <scheme val="minor"/>
    </font>
    <font>
      <strike/>
      <sz val="11"/>
      <name val="Franklin Gothic Medium"/>
      <family val="2"/>
    </font>
    <font>
      <b/>
      <sz val="11"/>
      <name val="Franklin Gothic Medium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medium">
        <color theme="4" tint="-0.749992370372631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/>
      <bottom style="medium">
        <color theme="5" tint="-0.749961851863155"/>
      </bottom>
      <diagonal/>
    </border>
    <border>
      <left/>
      <right style="thin">
        <color theme="6" tint="0.59996337778862885"/>
      </right>
      <top style="thin">
        <color theme="6" tint="0.59996337778862885"/>
      </top>
      <bottom style="medium">
        <color theme="4" tint="-0.749992370372631"/>
      </bottom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 tint="0.59996337778862885"/>
      </top>
      <bottom style="medium">
        <color theme="4" tint="-0.749992370372631"/>
      </bottom>
      <diagonal/>
    </border>
    <border>
      <left style="thin">
        <color theme="6" tint="0.59996337778862885"/>
      </left>
      <right/>
      <top style="thin">
        <color theme="6" tint="0.59996337778862885"/>
      </top>
      <bottom style="medium">
        <color theme="4" tint="-0.749992370372631"/>
      </bottom>
      <diagonal/>
    </border>
  </borders>
  <cellStyleXfs count="19">
    <xf numFmtId="0" fontId="0" fillId="0" borderId="0"/>
    <xf numFmtId="0" fontId="7" fillId="0" borderId="0" applyFill="0" applyProtection="0"/>
    <xf numFmtId="0" fontId="3" fillId="0" borderId="0" applyFill="0" applyProtection="0">
      <alignment horizontal="right" vertical="center" wrapText="1"/>
    </xf>
    <xf numFmtId="0" fontId="4" fillId="0" borderId="0" applyFill="0" applyProtection="0">
      <alignment horizontal="right" vertical="center" indent="1"/>
    </xf>
    <xf numFmtId="0" fontId="6" fillId="0" borderId="0" applyProtection="0">
      <alignment vertical="top"/>
    </xf>
    <xf numFmtId="168" fontId="5" fillId="0" borderId="0" applyFill="0" applyBorder="0" applyAlignment="0" applyProtection="0"/>
    <xf numFmtId="167" fontId="5" fillId="0" borderId="0" applyFill="0" applyBorder="0" applyAlignment="0" applyProtection="0"/>
    <xf numFmtId="164" fontId="5" fillId="0" borderId="0" applyFont="0" applyFill="0" applyBorder="0" applyProtection="0">
      <alignment vertical="center"/>
    </xf>
    <xf numFmtId="166" fontId="5" fillId="0" borderId="0" applyFill="0" applyBorder="0" applyAlignment="0" applyProtection="0"/>
    <xf numFmtId="9" fontId="5" fillId="0" borderId="0" applyFill="0" applyBorder="0" applyAlignment="0" applyProtection="0"/>
    <xf numFmtId="169" fontId="2" fillId="2" borderId="3">
      <alignment horizontal="center"/>
    </xf>
    <xf numFmtId="0" fontId="5" fillId="0" borderId="1">
      <alignment horizontal="left" vertical="center" wrapText="1"/>
    </xf>
    <xf numFmtId="0" fontId="5" fillId="0" borderId="0">
      <alignment vertical="center"/>
    </xf>
    <xf numFmtId="14" fontId="5" fillId="0" borderId="0">
      <alignment horizontal="left" vertical="center"/>
    </xf>
    <xf numFmtId="0" fontId="5" fillId="0" borderId="0">
      <alignment vertical="center" wrapText="1"/>
    </xf>
    <xf numFmtId="164" fontId="2" fillId="2" borderId="4">
      <alignment horizontal="center"/>
    </xf>
    <xf numFmtId="164" fontId="2" fillId="0" borderId="2">
      <alignment horizontal="center"/>
    </xf>
    <xf numFmtId="0" fontId="1" fillId="0" borderId="0" applyProtection="0">
      <alignment vertical="top"/>
    </xf>
    <xf numFmtId="0" fontId="19" fillId="0" borderId="0" applyFill="0" applyBorder="0" applyProtection="0">
      <alignment horizontal="left" vertical="center" wrapText="1" indent="1"/>
    </xf>
  </cellStyleXfs>
  <cellXfs count="85">
    <xf numFmtId="0" fontId="0" fillId="0" borderId="0" xfId="0"/>
    <xf numFmtId="0" fontId="11" fillId="3" borderId="0" xfId="0" applyFont="1" applyFill="1" applyAlignment="1">
      <alignment horizontal="left" indent="1"/>
    </xf>
    <xf numFmtId="0" fontId="10" fillId="3" borderId="0" xfId="0" applyFont="1" applyFill="1"/>
    <xf numFmtId="0" fontId="9" fillId="3" borderId="0" xfId="3" applyFont="1" applyFill="1" applyAlignment="1">
      <alignment horizontal="left"/>
    </xf>
    <xf numFmtId="0" fontId="12" fillId="3" borderId="0" xfId="0" applyFont="1" applyFill="1" applyAlignment="1">
      <alignment horizontal="center"/>
    </xf>
    <xf numFmtId="0" fontId="13" fillId="3" borderId="0" xfId="12" applyFont="1" applyFill="1" applyAlignment="1">
      <alignment horizontal="center" vertical="center"/>
    </xf>
    <xf numFmtId="0" fontId="8" fillId="3" borderId="8" xfId="2" applyFont="1" applyFill="1" applyBorder="1" applyAlignment="1">
      <alignment horizontal="right" wrapText="1" indent="1"/>
    </xf>
    <xf numFmtId="0" fontId="10" fillId="3" borderId="8" xfId="11" applyFont="1" applyFill="1" applyBorder="1" applyAlignment="1">
      <alignment horizontal="left" wrapText="1"/>
    </xf>
    <xf numFmtId="0" fontId="8" fillId="3" borderId="8" xfId="2" applyFont="1" applyFill="1" applyBorder="1" applyAlignment="1">
      <alignment horizontal="right" indent="1"/>
    </xf>
    <xf numFmtId="14" fontId="10" fillId="3" borderId="8" xfId="13" applyFont="1" applyFill="1" applyBorder="1" applyAlignment="1">
      <alignment horizontal="left"/>
    </xf>
    <xf numFmtId="0" fontId="14" fillId="3" borderId="0" xfId="17" applyFont="1" applyFill="1" applyAlignment="1">
      <alignment horizontal="left"/>
    </xf>
    <xf numFmtId="0" fontId="15" fillId="3" borderId="0" xfId="2" applyFont="1" applyFill="1" applyAlignment="1">
      <alignment horizontal="right" wrapText="1" indent="1"/>
    </xf>
    <xf numFmtId="0" fontId="16" fillId="3" borderId="0" xfId="17" applyFont="1" applyFill="1" applyAlignment="1">
      <alignment horizontal="left" vertical="center" indent="1"/>
    </xf>
    <xf numFmtId="0" fontId="15" fillId="3" borderId="0" xfId="2" applyFont="1" applyFill="1" applyAlignment="1">
      <alignment horizontal="right" indent="1"/>
    </xf>
    <xf numFmtId="14" fontId="5" fillId="3" borderId="0" xfId="13" applyFill="1" applyAlignment="1">
      <alignment horizontal="left"/>
    </xf>
    <xf numFmtId="0" fontId="5" fillId="3" borderId="0" xfId="11" applyFill="1" applyBorder="1" applyAlignment="1">
      <alignment horizontal="left" wrapText="1"/>
    </xf>
    <xf numFmtId="0" fontId="13" fillId="0" borderId="0" xfId="12" applyFont="1" applyAlignment="1">
      <alignment horizontal="center" vertical="center"/>
    </xf>
    <xf numFmtId="0" fontId="16" fillId="3" borderId="0" xfId="2" applyFont="1" applyFill="1" applyAlignment="1">
      <alignment horizontal="right" vertical="center" wrapText="1" indent="1"/>
    </xf>
    <xf numFmtId="0" fontId="16" fillId="3" borderId="0" xfId="2" applyFont="1" applyFill="1" applyAlignment="1">
      <alignment horizontal="right" indent="1"/>
    </xf>
    <xf numFmtId="164" fontId="5" fillId="0" borderId="0" xfId="7" applyFont="1" applyFill="1" applyAlignment="1">
      <alignment horizontal="center" vertical="center"/>
    </xf>
    <xf numFmtId="0" fontId="5" fillId="3" borderId="0" xfId="11" applyFill="1" applyBorder="1" applyAlignment="1" applyProtection="1">
      <alignment horizontal="left"/>
      <protection locked="0"/>
    </xf>
    <xf numFmtId="0" fontId="13" fillId="3" borderId="0" xfId="12" applyFont="1" applyFill="1" applyAlignment="1">
      <alignment horizontal="center" vertical="center" wrapText="1"/>
    </xf>
    <xf numFmtId="164" fontId="5" fillId="0" borderId="0" xfId="7" applyFont="1" applyFill="1" applyAlignment="1">
      <alignment horizontal="center" vertical="center" wrapText="1"/>
    </xf>
    <xf numFmtId="14" fontId="0" fillId="0" borderId="0" xfId="13" applyFont="1" applyAlignment="1">
      <alignment horizontal="center" vertical="center"/>
    </xf>
    <xf numFmtId="0" fontId="0" fillId="0" borderId="0" xfId="14" applyFont="1" applyAlignment="1">
      <alignment horizontal="center" vertical="center" wrapText="1"/>
    </xf>
    <xf numFmtId="164" fontId="0" fillId="0" borderId="0" xfId="7" applyFont="1" applyFill="1" applyAlignment="1">
      <alignment horizontal="center" vertical="center"/>
    </xf>
    <xf numFmtId="164" fontId="0" fillId="0" borderId="0" xfId="7" applyFont="1" applyFill="1" applyAlignment="1">
      <alignment horizontal="center" vertical="center" wrapText="1"/>
    </xf>
    <xf numFmtId="164" fontId="5" fillId="0" borderId="0" xfId="7" applyFont="1" applyFill="1" applyBorder="1" applyAlignment="1">
      <alignment horizontal="center" vertical="center" wrapText="1"/>
    </xf>
    <xf numFmtId="14" fontId="23" fillId="4" borderId="0" xfId="13" applyFont="1" applyFill="1" applyAlignment="1">
      <alignment horizontal="center" vertical="center"/>
    </xf>
    <xf numFmtId="0" fontId="23" fillId="4" borderId="0" xfId="14" applyFont="1" applyFill="1" applyAlignment="1">
      <alignment horizontal="center" vertical="center" wrapText="1"/>
    </xf>
    <xf numFmtId="165" fontId="23" fillId="4" borderId="0" xfId="14" applyNumberFormat="1" applyFont="1" applyFill="1" applyAlignment="1">
      <alignment horizontal="center" vertical="center" wrapText="1"/>
    </xf>
    <xf numFmtId="164" fontId="23" fillId="4" borderId="0" xfId="7" applyFont="1" applyFill="1" applyBorder="1" applyAlignment="1">
      <alignment horizontal="center" vertical="center" wrapText="1"/>
    </xf>
    <xf numFmtId="164" fontId="23" fillId="4" borderId="0" xfId="7" applyFont="1" applyFill="1" applyAlignment="1">
      <alignment horizontal="center" vertical="center"/>
    </xf>
    <xf numFmtId="0" fontId="23" fillId="4" borderId="0" xfId="18" applyFont="1" applyFill="1" applyBorder="1">
      <alignment horizontal="left" vertical="center" wrapText="1" indent="1"/>
    </xf>
    <xf numFmtId="0" fontId="9" fillId="4" borderId="0" xfId="18" applyFont="1" applyFill="1" applyBorder="1">
      <alignment horizontal="left" vertical="center" wrapText="1" indent="1"/>
    </xf>
    <xf numFmtId="14" fontId="23" fillId="5" borderId="0" xfId="13" applyFont="1" applyFill="1" applyAlignment="1">
      <alignment horizontal="center" vertical="center"/>
    </xf>
    <xf numFmtId="0" fontId="23" fillId="5" borderId="0" xfId="14" applyFont="1" applyFill="1" applyAlignment="1">
      <alignment horizontal="center" vertical="center" wrapText="1"/>
    </xf>
    <xf numFmtId="164" fontId="23" fillId="5" borderId="0" xfId="7" applyFont="1" applyFill="1" applyBorder="1" applyAlignment="1">
      <alignment horizontal="center" vertical="center" wrapText="1"/>
    </xf>
    <xf numFmtId="164" fontId="23" fillId="5" borderId="0" xfId="7" applyFont="1" applyFill="1" applyAlignment="1">
      <alignment horizontal="center" vertical="center"/>
    </xf>
    <xf numFmtId="0" fontId="23" fillId="5" borderId="0" xfId="18" applyFont="1" applyFill="1" applyBorder="1">
      <alignment horizontal="left" vertical="center" wrapText="1" indent="1"/>
    </xf>
    <xf numFmtId="164" fontId="23" fillId="5" borderId="0" xfId="7" applyFont="1" applyFill="1" applyBorder="1" applyAlignment="1">
      <alignment horizontal="center" vertical="center"/>
    </xf>
    <xf numFmtId="164" fontId="23" fillId="5" borderId="0" xfId="7" applyFont="1" applyFill="1" applyAlignment="1">
      <alignment horizontal="center" vertical="center" wrapText="1"/>
    </xf>
    <xf numFmtId="164" fontId="23" fillId="4" borderId="0" xfId="7" applyFont="1" applyFill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164" fontId="22" fillId="3" borderId="10" xfId="0" applyNumberFormat="1" applyFont="1" applyFill="1" applyBorder="1" applyAlignment="1">
      <alignment horizontal="center" vertical="center"/>
    </xf>
    <xf numFmtId="164" fontId="22" fillId="3" borderId="11" xfId="0" applyNumberFormat="1" applyFont="1" applyFill="1" applyBorder="1" applyAlignment="1">
      <alignment horizontal="center" vertical="center" wrapText="1"/>
    </xf>
    <xf numFmtId="164" fontId="23" fillId="4" borderId="5" xfId="0" applyNumberFormat="1" applyFont="1" applyFill="1" applyBorder="1" applyAlignment="1">
      <alignment horizontal="center" vertical="center"/>
    </xf>
    <xf numFmtId="164" fontId="25" fillId="3" borderId="10" xfId="0" applyNumberFormat="1" applyFont="1" applyFill="1" applyBorder="1" applyAlignment="1">
      <alignment horizontal="center" vertical="center"/>
    </xf>
    <xf numFmtId="164" fontId="23" fillId="4" borderId="5" xfId="0" applyNumberFormat="1" applyFont="1" applyFill="1" applyBorder="1" applyAlignment="1">
      <alignment horizontal="center" vertical="center" wrapText="1"/>
    </xf>
    <xf numFmtId="0" fontId="9" fillId="0" borderId="0" xfId="0" applyFont="1"/>
    <xf numFmtId="14" fontId="5" fillId="0" borderId="0" xfId="13" applyAlignment="1">
      <alignment horizontal="center" vertical="center"/>
    </xf>
    <xf numFmtId="0" fontId="5" fillId="0" borderId="0" xfId="14" applyAlignment="1">
      <alignment horizontal="center" vertical="center" wrapText="1"/>
    </xf>
    <xf numFmtId="0" fontId="19" fillId="0" borderId="0" xfId="18" applyFill="1" applyBorder="1">
      <alignment horizontal="left" vertical="center" wrapText="1" indent="1"/>
    </xf>
    <xf numFmtId="0" fontId="10" fillId="0" borderId="0" xfId="0" applyFont="1"/>
    <xf numFmtId="0" fontId="24" fillId="0" borderId="0" xfId="0" applyFont="1"/>
    <xf numFmtId="0" fontId="20" fillId="0" borderId="0" xfId="0" applyFont="1"/>
    <xf numFmtId="0" fontId="18" fillId="4" borderId="5" xfId="0" applyFont="1" applyFill="1" applyBorder="1" applyAlignment="1">
      <alignment horizontal="center" vertical="center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5" xfId="0" applyNumberFormat="1" applyFont="1" applyFill="1" applyBorder="1" applyAlignment="1">
      <alignment horizontal="center" vertical="center" wrapText="1"/>
    </xf>
    <xf numFmtId="0" fontId="5" fillId="5" borderId="0" xfId="14" applyFill="1" applyAlignment="1">
      <alignment horizontal="center" vertical="center" wrapText="1"/>
    </xf>
    <xf numFmtId="164" fontId="5" fillId="5" borderId="0" xfId="7" applyFont="1" applyFill="1" applyBorder="1" applyAlignment="1">
      <alignment horizontal="center" vertical="center" wrapText="1"/>
    </xf>
    <xf numFmtId="164" fontId="5" fillId="5" borderId="0" xfId="7" applyFont="1" applyFill="1" applyBorder="1" applyAlignment="1">
      <alignment horizontal="center" vertical="center"/>
    </xf>
    <xf numFmtId="164" fontId="5" fillId="5" borderId="0" xfId="7" applyFont="1" applyFill="1" applyAlignment="1">
      <alignment horizontal="center" vertical="center" wrapText="1"/>
    </xf>
    <xf numFmtId="164" fontId="5" fillId="5" borderId="0" xfId="7" applyFont="1" applyFill="1" applyAlignment="1">
      <alignment horizontal="center" vertical="center"/>
    </xf>
    <xf numFmtId="0" fontId="0" fillId="6" borderId="0" xfId="0" applyFill="1"/>
    <xf numFmtId="0" fontId="0" fillId="6" borderId="0" xfId="14" applyFont="1" applyFill="1" applyAlignment="1">
      <alignment horizontal="center" vertical="center" wrapText="1"/>
    </xf>
    <xf numFmtId="164" fontId="0" fillId="6" borderId="0" xfId="7" applyFont="1" applyFill="1" applyAlignment="1">
      <alignment horizontal="center" vertical="center"/>
    </xf>
    <xf numFmtId="164" fontId="0" fillId="6" borderId="0" xfId="7" applyFont="1" applyFill="1" applyAlignment="1">
      <alignment horizontal="center" vertical="center" wrapText="1"/>
    </xf>
    <xf numFmtId="0" fontId="21" fillId="6" borderId="0" xfId="14" applyFont="1" applyFill="1" applyAlignment="1">
      <alignment horizontal="center" vertical="center" wrapText="1"/>
    </xf>
    <xf numFmtId="164" fontId="21" fillId="6" borderId="0" xfId="7" applyFont="1" applyFill="1" applyAlignment="1">
      <alignment horizontal="center" vertical="center" wrapText="1"/>
    </xf>
    <xf numFmtId="164" fontId="21" fillId="6" borderId="0" xfId="7" applyFont="1" applyFill="1" applyAlignment="1">
      <alignment horizontal="center" vertical="center"/>
    </xf>
    <xf numFmtId="0" fontId="0" fillId="7" borderId="0" xfId="14" applyFont="1" applyFill="1" applyAlignment="1">
      <alignment horizontal="center" vertical="center" wrapText="1"/>
    </xf>
    <xf numFmtId="164" fontId="0" fillId="7" borderId="0" xfId="7" applyFont="1" applyFill="1" applyAlignment="1">
      <alignment horizontal="center" vertical="center" wrapText="1"/>
    </xf>
    <xf numFmtId="0" fontId="0" fillId="7" borderId="0" xfId="0" applyFill="1"/>
    <xf numFmtId="0" fontId="10" fillId="4" borderId="0" xfId="0" applyFont="1" applyFill="1"/>
    <xf numFmtId="14" fontId="0" fillId="4" borderId="0" xfId="13" applyFont="1" applyFill="1" applyAlignment="1">
      <alignment horizontal="center" vertical="center"/>
    </xf>
    <xf numFmtId="0" fontId="5" fillId="4" borderId="0" xfId="14" applyFill="1" applyAlignment="1">
      <alignment horizontal="center" vertical="center" wrapText="1"/>
    </xf>
    <xf numFmtId="0" fontId="0" fillId="4" borderId="0" xfId="14" applyFont="1" applyFill="1" applyAlignment="1">
      <alignment horizontal="center" vertical="center" wrapText="1"/>
    </xf>
    <xf numFmtId="164" fontId="0" fillId="4" borderId="0" xfId="7" applyFont="1" applyFill="1" applyAlignment="1">
      <alignment horizontal="center" vertical="center"/>
    </xf>
    <xf numFmtId="164" fontId="0" fillId="4" borderId="0" xfId="7" applyFont="1" applyFill="1" applyAlignment="1">
      <alignment horizontal="center" vertical="center" wrapText="1"/>
    </xf>
    <xf numFmtId="0" fontId="5" fillId="3" borderId="0" xfId="11" applyFill="1" applyBorder="1" applyAlignment="1">
      <alignment horizontal="left" wrapText="1"/>
    </xf>
    <xf numFmtId="0" fontId="17" fillId="3" borderId="6" xfId="11" applyFont="1" applyFill="1" applyBorder="1">
      <alignment horizontal="left" vertical="center" wrapText="1"/>
    </xf>
    <xf numFmtId="0" fontId="5" fillId="3" borderId="6" xfId="11" applyFill="1" applyBorder="1">
      <alignment horizontal="left" vertical="center" wrapText="1"/>
    </xf>
    <xf numFmtId="0" fontId="5" fillId="3" borderId="7" xfId="11" applyFill="1" applyBorder="1">
      <alignment horizontal="left" vertical="center" wrapText="1"/>
    </xf>
  </cellXfs>
  <cellStyles count="19">
    <cellStyle name="Advances" xfId="16" xr:uid="{00000000-0005-0000-0000-000000000000}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3" xr:uid="{00000000-0005-0000-0000-000005000000}"/>
    <cellStyle name="Header Row" xfId="12" xr:uid="{00000000-0005-0000-0000-000006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abel Text" xfId="11" xr:uid="{00000000-0005-0000-0000-00000B000000}"/>
    <cellStyle name="Normal" xfId="0" builtinId="0" customBuiltin="1"/>
    <cellStyle name="Percent" xfId="9" builtinId="5" customBuiltin="1"/>
    <cellStyle name="Subtotal" xfId="15" xr:uid="{00000000-0005-0000-0000-00000E000000}"/>
    <cellStyle name="Table Text" xfId="14" xr:uid="{00000000-0005-0000-0000-00000F000000}"/>
    <cellStyle name="Text" xfId="18" xr:uid="{9C6A83B2-C27C-4FDC-B94B-CA144EDBB2B9}"/>
    <cellStyle name="Title" xfId="17" builtinId="15" customBuiltin="1"/>
    <cellStyle name="Total" xfId="10" builtinId="25" customBuiltin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64" formatCode="&quot;$&quot;#,##0.00_);\(&quot;$&quot;#,##0.00\)"/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64" formatCode="&quot;$&quot;#,##0.00_);\(&quot;$&quot;#,##0.00\)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64" formatCode="&quot;$&quot;#,##0.00_);\(&quot;$&quot;#,##0.00\)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64" formatCode="&quot;$&quot;#,##0.00_);\(&quot;$&quot;#,##0.00\)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Medium"/>
        <family val="2"/>
        <scheme val="minor"/>
      </font>
      <numFmt numFmtId="164" formatCode="&quot;$&quot;#,##0.00_);\(&quot;$&quot;#,##0.00\)"/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Medium"/>
        <family val="2"/>
        <scheme val="minor"/>
      </font>
      <numFmt numFmtId="164" formatCode="&quot;$&quot;#,##0.00_);\(&quot;$&quot;#,##0.00\)"/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Medium"/>
        <family val="2"/>
        <scheme val="minor"/>
      </font>
      <numFmt numFmtId="164" formatCode="&quot;$&quot;#,##0.00_);\(&quot;$&quot;#,##0.00\)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64" formatCode="&quot;$&quot;#,##0.00_);\(&quot;$&quot;#,##0.00\)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64" formatCode="&quot;$&quot;#,##0.00_);\(&quot;$&quot;#,##0.00\)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Franklin Gothic Medium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5" tint="-0.749992370372631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/>
        <i val="0"/>
      </font>
      <border>
        <bottom style="medium">
          <color theme="5" tint="-0.749961851863155"/>
        </bottom>
      </border>
    </dxf>
    <dxf>
      <font>
        <b/>
        <i val="0"/>
        <strike val="0"/>
        <color theme="5" tint="-0.749961851863155"/>
      </font>
      <fill>
        <patternFill patternType="solid">
          <fgColor auto="1"/>
          <bgColor theme="0" tint="-4.9989318521683403E-2"/>
        </patternFill>
      </fill>
      <border>
        <left/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color theme="4" tint="-0.24994659260841701"/>
      </font>
      <fill>
        <patternFill>
          <bgColor theme="0" tint="-4.9989318521683403E-2"/>
        </patternFill>
      </fill>
      <border>
        <left/>
        <right/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28"/>
      <tableStyleElement type="headerRow" dxfId="27"/>
      <tableStyleElement type="totalRow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6</xdr:row>
      <xdr:rowOff>19050</xdr:rowOff>
    </xdr:from>
    <xdr:to>
      <xdr:col>1</xdr:col>
      <xdr:colOff>1304925</xdr:colOff>
      <xdr:row>6</xdr:row>
      <xdr:rowOff>884301</xdr:rowOff>
    </xdr:to>
    <xdr:pic>
      <xdr:nvPicPr>
        <xdr:cNvPr id="2" name="Picture 1" descr="[Australia - AusPower] - Solo 0.75 oz Treated Paper Souffle Portion Cups for Measuring, Medicine, Samples, Jello Shots (Pack of 250) 0.75 oz Cup 1 ">
          <a:extLst>
            <a:ext uri="{FF2B5EF4-FFF2-40B4-BE49-F238E27FC236}">
              <a16:creationId xmlns:a16="http://schemas.microsoft.com/office/drawing/2014/main" id="{5F1E5695-5B89-4E3E-B1AF-5E04AFD28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990850"/>
          <a:ext cx="914400" cy="865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276226</xdr:colOff>
      <xdr:row>7</xdr:row>
      <xdr:rowOff>95250</xdr:rowOff>
    </xdr:from>
    <xdr:to>
      <xdr:col>1</xdr:col>
      <xdr:colOff>1514476</xdr:colOff>
      <xdr:row>7</xdr:row>
      <xdr:rowOff>805181</xdr:rowOff>
    </xdr:to>
    <xdr:pic>
      <xdr:nvPicPr>
        <xdr:cNvPr id="3" name="Picture 2" descr="Buy Welch Allyn Blood Pressure Cuff FlexiPort Series - Various Sizes Online">
          <a:extLst>
            <a:ext uri="{FF2B5EF4-FFF2-40B4-BE49-F238E27FC236}">
              <a16:creationId xmlns:a16="http://schemas.microsoft.com/office/drawing/2014/main" id="{5E7B0E39-EB7E-486F-81AA-C4A906003F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555" b="19111"/>
        <a:stretch/>
      </xdr:blipFill>
      <xdr:spPr bwMode="auto">
        <a:xfrm>
          <a:off x="514351" y="4010025"/>
          <a:ext cx="1238250" cy="709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8</xdr:row>
      <xdr:rowOff>66675</xdr:rowOff>
    </xdr:from>
    <xdr:to>
      <xdr:col>2</xdr:col>
      <xdr:colOff>3159</xdr:colOff>
      <xdr:row>8</xdr:row>
      <xdr:rowOff>1066800</xdr:rowOff>
    </xdr:to>
    <xdr:pic>
      <xdr:nvPicPr>
        <xdr:cNvPr id="4" name="Picture 3" descr="RD SET DBI Reusable Soft Sensor">
          <a:extLst>
            <a:ext uri="{FF2B5EF4-FFF2-40B4-BE49-F238E27FC236}">
              <a16:creationId xmlns:a16="http://schemas.microsoft.com/office/drawing/2014/main" id="{30A2CF10-A2C6-4917-B9A6-C009375CD4D0}"/>
            </a:ext>
            <a:ext uri="{147F2762-F138-4A5C-976F-8EAC2B608ADB}">
              <a16:predDERef xmlns:a16="http://schemas.microsoft.com/office/drawing/2014/main" pred="{5E7B0E39-EB7E-486F-81AA-C4A906003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4905375"/>
          <a:ext cx="1663049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9</xdr:row>
      <xdr:rowOff>76992</xdr:rowOff>
    </xdr:from>
    <xdr:to>
      <xdr:col>1</xdr:col>
      <xdr:colOff>961233</xdr:colOff>
      <xdr:row>9</xdr:row>
      <xdr:rowOff>923925</xdr:rowOff>
    </xdr:to>
    <xdr:pic>
      <xdr:nvPicPr>
        <xdr:cNvPr id="5" name="Picture 4" descr="Slide Sheet Range - JD Healthcare Group Pty Ltd">
          <a:extLst>
            <a:ext uri="{FF2B5EF4-FFF2-40B4-BE49-F238E27FC236}">
              <a16:creationId xmlns:a16="http://schemas.microsoft.com/office/drawing/2014/main" id="{F9577EFA-4118-4C53-82BF-893262FCA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077742"/>
          <a:ext cx="846933" cy="846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992982</xdr:colOff>
      <xdr:row>9</xdr:row>
      <xdr:rowOff>152401</xdr:rowOff>
    </xdr:from>
    <xdr:to>
      <xdr:col>1</xdr:col>
      <xdr:colOff>1547770</xdr:colOff>
      <xdr:row>9</xdr:row>
      <xdr:rowOff>895351</xdr:rowOff>
    </xdr:to>
    <xdr:pic>
      <xdr:nvPicPr>
        <xdr:cNvPr id="6" name="Picture 5" descr="Buy SOGA Stainless Steel Round Linen Laundry Trolley Cart with Wheels -  White | Harvey Norman AU">
          <a:extLst>
            <a:ext uri="{FF2B5EF4-FFF2-40B4-BE49-F238E27FC236}">
              <a16:creationId xmlns:a16="http://schemas.microsoft.com/office/drawing/2014/main" id="{001C71A2-71FD-4649-B33F-BF81CB2946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93" r="29525" b="6994"/>
        <a:stretch/>
      </xdr:blipFill>
      <xdr:spPr bwMode="auto">
        <a:xfrm>
          <a:off x="1231107" y="6153151"/>
          <a:ext cx="554788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438150</xdr:colOff>
      <xdr:row>10</xdr:row>
      <xdr:rowOff>114302</xdr:rowOff>
    </xdr:from>
    <xdr:to>
      <xdr:col>1</xdr:col>
      <xdr:colOff>761275</xdr:colOff>
      <xdr:row>10</xdr:row>
      <xdr:rowOff>1019175</xdr:rowOff>
    </xdr:to>
    <xdr:pic>
      <xdr:nvPicPr>
        <xdr:cNvPr id="7" name="Picture 6" descr="BICART SELECT SYSTEM">
          <a:extLst>
            <a:ext uri="{FF2B5EF4-FFF2-40B4-BE49-F238E27FC236}">
              <a16:creationId xmlns:a16="http://schemas.microsoft.com/office/drawing/2014/main" id="{57333978-1446-488F-A8A2-8CA72CCF7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248527"/>
          <a:ext cx="323125" cy="904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926307</xdr:colOff>
      <xdr:row>10</xdr:row>
      <xdr:rowOff>19050</xdr:rowOff>
    </xdr:from>
    <xdr:to>
      <xdr:col>1</xdr:col>
      <xdr:colOff>1435402</xdr:colOff>
      <xdr:row>10</xdr:row>
      <xdr:rowOff>1057275</xdr:rowOff>
    </xdr:to>
    <xdr:pic>
      <xdr:nvPicPr>
        <xdr:cNvPr id="8" name="Picture 7" descr="Baxter Intravenous IV Infusion 0.9% Sodium Chloride, 100ml Bag, Loose  (AHB1307) - Everything Safety">
          <a:extLst>
            <a:ext uri="{FF2B5EF4-FFF2-40B4-BE49-F238E27FC236}">
              <a16:creationId xmlns:a16="http://schemas.microsoft.com/office/drawing/2014/main" id="{C7E84BEB-2351-40BD-AD93-FEAD3E2685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45" t="2224" r="27778"/>
        <a:stretch/>
      </xdr:blipFill>
      <xdr:spPr bwMode="auto">
        <a:xfrm>
          <a:off x="1164432" y="7153275"/>
          <a:ext cx="50909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371475</xdr:colOff>
      <xdr:row>11</xdr:row>
      <xdr:rowOff>114301</xdr:rowOff>
    </xdr:from>
    <xdr:to>
      <xdr:col>1</xdr:col>
      <xdr:colOff>1362075</xdr:colOff>
      <xdr:row>11</xdr:row>
      <xdr:rowOff>1022351</xdr:rowOff>
    </xdr:to>
    <xdr:pic>
      <xdr:nvPicPr>
        <xdr:cNvPr id="9" name="Picture 8" descr="Kendall SCD™ 700 Sequential Compression System literature">
          <a:extLst>
            <a:ext uri="{FF2B5EF4-FFF2-40B4-BE49-F238E27FC236}">
              <a16:creationId xmlns:a16="http://schemas.microsoft.com/office/drawing/2014/main" id="{95838933-6A44-43FB-B6C2-0FC841986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401051"/>
          <a:ext cx="990600" cy="90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66675</xdr:colOff>
      <xdr:row>12</xdr:row>
      <xdr:rowOff>152400</xdr:rowOff>
    </xdr:from>
    <xdr:to>
      <xdr:col>1</xdr:col>
      <xdr:colOff>1582787</xdr:colOff>
      <xdr:row>12</xdr:row>
      <xdr:rowOff>933450</xdr:rowOff>
    </xdr:to>
    <xdr:pic>
      <xdr:nvPicPr>
        <xdr:cNvPr id="10" name="Picture 9" descr="Compostable Face Masks | Biodegradable Face Masks | General Use Day to Day  - Pack of 50 - COMPMASK |">
          <a:extLst>
            <a:ext uri="{FF2B5EF4-FFF2-40B4-BE49-F238E27FC236}">
              <a16:creationId xmlns:a16="http://schemas.microsoft.com/office/drawing/2014/main" id="{6F356154-1ED3-482B-9A42-35EFBEF04E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07" r="12682" b="2702"/>
        <a:stretch/>
      </xdr:blipFill>
      <xdr:spPr bwMode="auto">
        <a:xfrm>
          <a:off x="304800" y="9601200"/>
          <a:ext cx="1541512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313764</xdr:colOff>
      <xdr:row>13</xdr:row>
      <xdr:rowOff>89647</xdr:rowOff>
    </xdr:from>
    <xdr:to>
      <xdr:col>1</xdr:col>
      <xdr:colOff>1445558</xdr:colOff>
      <xdr:row>13</xdr:row>
      <xdr:rowOff>1264625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0553F18-9957-9EC6-F5D6-13B0A055720C}"/>
            </a:ext>
            <a:ext uri="{147F2762-F138-4A5C-976F-8EAC2B608ADB}">
              <a16:predDERef xmlns:a16="http://schemas.microsoft.com/office/drawing/2014/main" pred="{6F356154-1ED3-482B-9A42-35EFBEF04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49088" y="10701618"/>
          <a:ext cx="1131794" cy="1174978"/>
        </a:xfrm>
        <a:prstGeom prst="rect">
          <a:avLst/>
        </a:prstGeom>
      </xdr:spPr>
    </xdr:pic>
    <xdr:clientData/>
  </xdr:twoCellAnchor>
  <xdr:twoCellAnchor editAs="oneCell">
    <xdr:from>
      <xdr:col>1</xdr:col>
      <xdr:colOff>369794</xdr:colOff>
      <xdr:row>14</xdr:row>
      <xdr:rowOff>99484</xdr:rowOff>
    </xdr:from>
    <xdr:to>
      <xdr:col>1</xdr:col>
      <xdr:colOff>1392401</xdr:colOff>
      <xdr:row>14</xdr:row>
      <xdr:rowOff>1120588</xdr:rowOff>
    </xdr:to>
    <xdr:pic>
      <xdr:nvPicPr>
        <xdr:cNvPr id="12" name="Picture 11" descr="Plastic Grocery Bags - AHP Dental &amp; Medical - AHP Dental &amp; Medical">
          <a:extLst>
            <a:ext uri="{FF2B5EF4-FFF2-40B4-BE49-F238E27FC236}">
              <a16:creationId xmlns:a16="http://schemas.microsoft.com/office/drawing/2014/main" id="{7C80D27A-A378-B611-62A6-DF73D38CC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18" y="12022543"/>
          <a:ext cx="1022607" cy="1021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169208</xdr:colOff>
      <xdr:row>14</xdr:row>
      <xdr:rowOff>1182782</xdr:rowOff>
    </xdr:from>
    <xdr:to>
      <xdr:col>1</xdr:col>
      <xdr:colOff>1581897</xdr:colOff>
      <xdr:row>15</xdr:row>
      <xdr:rowOff>1143001</xdr:rowOff>
    </xdr:to>
    <xdr:pic>
      <xdr:nvPicPr>
        <xdr:cNvPr id="13" name="Picture 12" descr="Laboratory Glass Bottles - a Royalty Free Stock Photo from Photocase">
          <a:extLst>
            <a:ext uri="{FF2B5EF4-FFF2-40B4-BE49-F238E27FC236}">
              <a16:creationId xmlns:a16="http://schemas.microsoft.com/office/drawing/2014/main" id="{D697BEF4-8315-3D2D-1FC4-EA97276358E0}"/>
            </a:ext>
            <a:ext uri="{147F2762-F138-4A5C-976F-8EAC2B608ADB}">
              <a16:predDERef xmlns:a16="http://schemas.microsoft.com/office/drawing/2014/main" pred="{7C80D27A-A378-B611-62A6-DF73D38CC0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80" t="18773" r="26457" b="12169"/>
        <a:stretch/>
      </xdr:blipFill>
      <xdr:spPr bwMode="auto">
        <a:xfrm>
          <a:off x="407333" y="13108082"/>
          <a:ext cx="1501589" cy="1150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56031</xdr:colOff>
      <xdr:row>16</xdr:row>
      <xdr:rowOff>33619</xdr:rowOff>
    </xdr:from>
    <xdr:to>
      <xdr:col>1</xdr:col>
      <xdr:colOff>1588994</xdr:colOff>
      <xdr:row>16</xdr:row>
      <xdr:rowOff>956693</xdr:rowOff>
    </xdr:to>
    <xdr:pic>
      <xdr:nvPicPr>
        <xdr:cNvPr id="14" name="Picture 13" descr="Arterial blood gas syringes and capillary tubes - Radiometer">
          <a:extLst>
            <a:ext uri="{FF2B5EF4-FFF2-40B4-BE49-F238E27FC236}">
              <a16:creationId xmlns:a16="http://schemas.microsoft.com/office/drawing/2014/main" id="{89F3157D-DB61-CD92-0DD0-16AC731AC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355" y="14309913"/>
          <a:ext cx="1647263" cy="923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56030</xdr:colOff>
      <xdr:row>17</xdr:row>
      <xdr:rowOff>67233</xdr:rowOff>
    </xdr:from>
    <xdr:to>
      <xdr:col>1</xdr:col>
      <xdr:colOff>1589820</xdr:colOff>
      <xdr:row>17</xdr:row>
      <xdr:rowOff>1318930</xdr:rowOff>
    </xdr:to>
    <xdr:pic>
      <xdr:nvPicPr>
        <xdr:cNvPr id="15" name="Picture 14" descr="A Hospital's Waste Journey">
          <a:extLst>
            <a:ext uri="{FF2B5EF4-FFF2-40B4-BE49-F238E27FC236}">
              <a16:creationId xmlns:a16="http://schemas.microsoft.com/office/drawing/2014/main" id="{19D423A3-FBEE-6752-8186-4E20C197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354" y="15340851"/>
          <a:ext cx="1673490" cy="1251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78440</xdr:colOff>
      <xdr:row>18</xdr:row>
      <xdr:rowOff>67234</xdr:rowOff>
    </xdr:from>
    <xdr:to>
      <xdr:col>2</xdr:col>
      <xdr:colOff>3435</xdr:colOff>
      <xdr:row>18</xdr:row>
      <xdr:rowOff>582706</xdr:rowOff>
    </xdr:to>
    <xdr:pic>
      <xdr:nvPicPr>
        <xdr:cNvPr id="16" name="Picture 15" descr="SurveyMonkey Review | PCMag">
          <a:extLst>
            <a:ext uri="{FF2B5EF4-FFF2-40B4-BE49-F238E27FC236}">
              <a16:creationId xmlns:a16="http://schemas.microsoft.com/office/drawing/2014/main" id="{AEDF6501-0E92-51B0-5393-552D73D631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7" b="20513"/>
        <a:stretch/>
      </xdr:blipFill>
      <xdr:spPr bwMode="auto">
        <a:xfrm>
          <a:off x="313764" y="16752793"/>
          <a:ext cx="1591235" cy="51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424672</xdr:colOff>
      <xdr:row>19</xdr:row>
      <xdr:rowOff>8282</xdr:rowOff>
    </xdr:from>
    <xdr:to>
      <xdr:col>1</xdr:col>
      <xdr:colOff>1317330</xdr:colOff>
      <xdr:row>19</xdr:row>
      <xdr:rowOff>610839</xdr:rowOff>
    </xdr:to>
    <xdr:pic>
      <xdr:nvPicPr>
        <xdr:cNvPr id="17" name="Picture 16" descr="Amazon.com: Cardinal Health TUBING - Succión no conductora MEDI-VAC  7MMX100' N7100 (caja de 1) : Industrial y Científico">
          <a:extLst>
            <a:ext uri="{FF2B5EF4-FFF2-40B4-BE49-F238E27FC236}">
              <a16:creationId xmlns:a16="http://schemas.microsoft.com/office/drawing/2014/main" id="{567116D3-4D5F-BD86-D5BD-8B729A2F3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68" y="17327217"/>
          <a:ext cx="892658" cy="602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298176</xdr:colOff>
      <xdr:row>20</xdr:row>
      <xdr:rowOff>27358</xdr:rowOff>
    </xdr:from>
    <xdr:to>
      <xdr:col>1</xdr:col>
      <xdr:colOff>1449457</xdr:colOff>
      <xdr:row>20</xdr:row>
      <xdr:rowOff>947945</xdr:rowOff>
    </xdr:to>
    <xdr:pic>
      <xdr:nvPicPr>
        <xdr:cNvPr id="18" name="Picture 17" descr="HALYARD* Underpads 5-Ply - Box/300">
          <a:extLst>
            <a:ext uri="{FF2B5EF4-FFF2-40B4-BE49-F238E27FC236}">
              <a16:creationId xmlns:a16="http://schemas.microsoft.com/office/drawing/2014/main" id="{42745B57-20D9-F80A-E99A-260443E2D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372" y="17975771"/>
          <a:ext cx="1151281" cy="920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24848</xdr:colOff>
      <xdr:row>21</xdr:row>
      <xdr:rowOff>62755</xdr:rowOff>
    </xdr:from>
    <xdr:to>
      <xdr:col>1</xdr:col>
      <xdr:colOff>1583635</xdr:colOff>
      <xdr:row>21</xdr:row>
      <xdr:rowOff>1179028</xdr:rowOff>
    </xdr:to>
    <xdr:pic>
      <xdr:nvPicPr>
        <xdr:cNvPr id="19" name="Picture 18" descr="The Benefits Of Using A Drying Cabinet - Medical Surgical Instruments">
          <a:extLst>
            <a:ext uri="{FF2B5EF4-FFF2-40B4-BE49-F238E27FC236}">
              <a16:creationId xmlns:a16="http://schemas.microsoft.com/office/drawing/2014/main" id="{D71A02C9-5B9A-AF84-9B30-9ECA57CAD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044" y="18988516"/>
          <a:ext cx="1673087" cy="1116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257735</xdr:colOff>
      <xdr:row>22</xdr:row>
      <xdr:rowOff>50984</xdr:rowOff>
    </xdr:from>
    <xdr:to>
      <xdr:col>1</xdr:col>
      <xdr:colOff>1327310</xdr:colOff>
      <xdr:row>22</xdr:row>
      <xdr:rowOff>930087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35B997A-6C7B-F12B-B721-4DC05309B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3059" y="20232778"/>
          <a:ext cx="1069575" cy="87910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Data" displayName="ExpenseData" ref="B6:N27" totalsRowCount="1" headerRowDxfId="25" dataDxfId="24" totalsRowDxfId="23" headerRowCellStyle="Header Row">
  <autoFilter ref="B6:N2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Item" totalsRowLabel="Absolute Total" dataDxfId="22" totalsRowDxfId="12" dataCellStyle="Date"/>
    <tableColumn id="2" xr3:uid="{00000000-0010-0000-0000-000002000000}" name="Project" dataDxfId="21" totalsRowDxfId="11" dataCellStyle="Table Text"/>
    <tableColumn id="3" xr3:uid="{00000000-0010-0000-0000-000003000000}" name="Category" dataDxfId="20" totalsRowDxfId="10" dataCellStyle="Table Text"/>
    <tableColumn id="9" xr3:uid="{B83CE15F-51D9-462A-83FB-5AC1D572FC8F}" name="Strategy" dataDxfId="19" totalsRowDxfId="9" dataCellStyle="Table Text"/>
    <tableColumn id="4" xr3:uid="{00000000-0010-0000-0000-000004000000}" name="Status" dataDxfId="18" totalsRowDxfId="8" dataCellStyle="Table Text"/>
    <tableColumn id="5" xr3:uid="{00000000-0010-0000-0000-000005000000}" name="Cost" dataDxfId="17" totalsRowDxfId="7" dataCellStyle="Currency"/>
    <tableColumn id="6" xr3:uid="{00000000-0010-0000-0000-000006000000}" name="Savings in Money" totalsRowFunction="custom" dataDxfId="16" totalsRowDxfId="6" dataCellStyle="Currency">
      <totalsRowFormula>SUM(3880+139326.26+15947.17+44506.3+16397.92+1612.13)</totalsRowFormula>
    </tableColumn>
    <tableColumn id="7" xr3:uid="{00000000-0010-0000-0000-000007000000}" name="Savings in Waste" totalsRowLabel="409.36kg plastic/year_x000a_350.901kg metal/year" dataDxfId="15" totalsRowDxfId="5" dataCellStyle="Currency"/>
    <tableColumn id="11" xr3:uid="{25E1951A-FEBA-C240-9C82-DEBE092219BB}" name="Project Lead" totalsRowDxfId="4"/>
    <tableColumn id="8" xr3:uid="{00000000-0010-0000-0000-000008000000}" name="Environmental Impact" dataDxfId="14" totalsRowDxfId="3" dataCellStyle="Currency"/>
    <tableColumn id="12" xr3:uid="{D0232C3B-2C5E-4597-9068-37DF59BA79AD}" name="Challenges" totalsRowDxfId="2"/>
    <tableColumn id="13" xr3:uid="{8DAC4538-7DF4-4A99-AC40-1A3453B7174C}" name="Mitigation for Challenges" totalsRowDxfId="1"/>
    <tableColumn id="10" xr3:uid="{00000000-0010-0000-0000-00000A000000}" name="Notes Including any Safety and Quality impact" dataDxfId="13" totalsRowDxfId="0" dataCellStyle="Currency"/>
  </tableColumns>
  <tableStyleInfo name="Business Table" showFirstColumn="0" showLastColumn="0" showRowStripes="0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heme/theme1.xml><?xml version="1.0" encoding="utf-8"?>
<a:theme xmlns:a="http://schemas.openxmlformats.org/drawingml/2006/main" name="Business">
  <a:themeElements>
    <a:clrScheme name="Expense Report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F487C"/>
      </a:accent1>
      <a:accent2>
        <a:srgbClr val="F7F5E4"/>
      </a:accent2>
      <a:accent3>
        <a:srgbClr val="333956"/>
      </a:accent3>
      <a:accent4>
        <a:srgbClr val="51648F"/>
      </a:accent4>
      <a:accent5>
        <a:srgbClr val="558DD4"/>
      </a:accent5>
      <a:accent6>
        <a:srgbClr val="59531D"/>
      </a:accent6>
      <a:hlink>
        <a:srgbClr val="0563C1"/>
      </a:hlink>
      <a:folHlink>
        <a:srgbClr val="954F72"/>
      </a:folHlink>
    </a:clrScheme>
    <a:fontScheme name="Custom 56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P30"/>
  <sheetViews>
    <sheetView showGridLines="0" tabSelected="1" zoomScale="106" zoomScaleNormal="106" workbookViewId="0">
      <selection activeCell="M9" sqref="M9"/>
    </sheetView>
  </sheetViews>
  <sheetFormatPr defaultColWidth="8.77734375" defaultRowHeight="30" customHeight="1" x14ac:dyDescent="0.3"/>
  <cols>
    <col min="1" max="1" width="2.77734375" style="2" customWidth="1"/>
    <col min="2" max="3" width="20.77734375" style="2" customWidth="1"/>
    <col min="4" max="4" width="12.6640625" style="2" customWidth="1"/>
    <col min="5" max="5" width="13.33203125" style="2" customWidth="1"/>
    <col min="6" max="8" width="20.77734375" style="2" customWidth="1"/>
    <col min="9" max="10" width="19.6640625" style="2" customWidth="1"/>
    <col min="11" max="11" width="17.77734375" style="2" customWidth="1"/>
    <col min="12" max="12" width="17" style="2" customWidth="1"/>
    <col min="13" max="13" width="14.77734375" style="2" customWidth="1"/>
    <col min="14" max="14" width="33.33203125" style="2" customWidth="1"/>
    <col min="15" max="16384" width="8.77734375" style="2"/>
  </cols>
  <sheetData>
    <row r="1" spans="2:16" s="1" customFormat="1" ht="60" customHeight="1" x14ac:dyDescent="0.8">
      <c r="B1" s="10" t="s">
        <v>0</v>
      </c>
    </row>
    <row r="2" spans="2:16" ht="40.35" customHeight="1" x14ac:dyDescent="0.3">
      <c r="B2" s="12"/>
      <c r="K2" s="3"/>
      <c r="L2" s="3"/>
    </row>
    <row r="3" spans="2:16" ht="25.35" customHeight="1" x14ac:dyDescent="0.3">
      <c r="B3" s="11" t="s">
        <v>1</v>
      </c>
      <c r="C3" s="81" t="s">
        <v>2</v>
      </c>
      <c r="D3" s="81"/>
      <c r="E3" s="15"/>
      <c r="F3" s="13" t="s">
        <v>3</v>
      </c>
      <c r="G3" s="20" t="s">
        <v>4</v>
      </c>
      <c r="H3" s="20"/>
      <c r="I3" s="11"/>
      <c r="J3" s="11"/>
      <c r="K3" s="14"/>
      <c r="L3" s="14"/>
    </row>
    <row r="4" spans="2:16" ht="30" customHeight="1" thickBot="1" x14ac:dyDescent="0.35">
      <c r="B4" s="6"/>
      <c r="C4" s="7"/>
      <c r="D4" s="7"/>
      <c r="E4" s="7"/>
      <c r="F4" s="8"/>
      <c r="G4" s="7"/>
      <c r="H4" s="7"/>
      <c r="I4" s="6"/>
      <c r="J4" s="6"/>
      <c r="K4" s="9"/>
      <c r="L4" s="9"/>
    </row>
    <row r="6" spans="2:16" ht="159" customHeight="1" x14ac:dyDescent="0.3">
      <c r="B6" s="16" t="s">
        <v>5</v>
      </c>
      <c r="C6" s="16" t="s">
        <v>6</v>
      </c>
      <c r="D6" s="16" t="s">
        <v>7</v>
      </c>
      <c r="E6" s="16" t="s">
        <v>3</v>
      </c>
      <c r="F6" s="16" t="s">
        <v>8</v>
      </c>
      <c r="G6" s="16" t="s">
        <v>9</v>
      </c>
      <c r="H6" s="5" t="s">
        <v>10</v>
      </c>
      <c r="I6" s="5" t="s">
        <v>11</v>
      </c>
      <c r="J6" s="5" t="s">
        <v>86</v>
      </c>
      <c r="K6" s="21" t="s">
        <v>12</v>
      </c>
      <c r="L6" s="21" t="s">
        <v>107</v>
      </c>
      <c r="M6" s="21" t="s">
        <v>108</v>
      </c>
      <c r="N6" s="5" t="s">
        <v>106</v>
      </c>
    </row>
    <row r="7" spans="2:16" s="50" customFormat="1" ht="74.25" customHeight="1" x14ac:dyDescent="0.3">
      <c r="B7" s="28"/>
      <c r="C7" s="29" t="s">
        <v>13</v>
      </c>
      <c r="D7" s="29" t="s">
        <v>14</v>
      </c>
      <c r="E7" s="29" t="s">
        <v>15</v>
      </c>
      <c r="F7" s="30" t="s">
        <v>16</v>
      </c>
      <c r="G7" s="31" t="s">
        <v>17</v>
      </c>
      <c r="H7" s="31" t="s">
        <v>18</v>
      </c>
      <c r="I7" s="42" t="s">
        <v>19</v>
      </c>
      <c r="J7" s="42" t="s">
        <v>87</v>
      </c>
      <c r="K7" s="32"/>
      <c r="L7" s="32"/>
      <c r="M7" s="32"/>
      <c r="N7" s="33" t="s">
        <v>20</v>
      </c>
    </row>
    <row r="8" spans="2:16" s="50" customFormat="1" ht="72.75" customHeight="1" x14ac:dyDescent="0.3">
      <c r="B8" s="35"/>
      <c r="C8" s="36" t="s">
        <v>21</v>
      </c>
      <c r="D8" s="36" t="s">
        <v>22</v>
      </c>
      <c r="E8" s="36" t="s">
        <v>15</v>
      </c>
      <c r="F8" s="36" t="s">
        <v>23</v>
      </c>
      <c r="G8" s="37"/>
      <c r="H8" s="37"/>
      <c r="I8" s="41"/>
      <c r="J8" s="41" t="s">
        <v>88</v>
      </c>
      <c r="K8" s="38"/>
      <c r="L8" s="38" t="s">
        <v>109</v>
      </c>
      <c r="M8" s="38" t="s">
        <v>110</v>
      </c>
      <c r="N8" s="39" t="s">
        <v>94</v>
      </c>
    </row>
    <row r="9" spans="2:16" s="50" customFormat="1" ht="91.5" customHeight="1" x14ac:dyDescent="0.3">
      <c r="B9" s="28"/>
      <c r="C9" s="29" t="s">
        <v>24</v>
      </c>
      <c r="D9" s="29" t="s">
        <v>22</v>
      </c>
      <c r="E9" s="29" t="s">
        <v>15</v>
      </c>
      <c r="F9" s="29" t="s">
        <v>25</v>
      </c>
      <c r="G9" s="31" t="s">
        <v>26</v>
      </c>
      <c r="H9" s="31" t="s">
        <v>27</v>
      </c>
      <c r="I9" s="42" t="s">
        <v>28</v>
      </c>
      <c r="J9" s="42" t="s">
        <v>89</v>
      </c>
      <c r="K9" s="32" t="s">
        <v>29</v>
      </c>
      <c r="L9" s="38" t="s">
        <v>109</v>
      </c>
      <c r="M9" s="38" t="s">
        <v>110</v>
      </c>
      <c r="N9" s="34" t="s">
        <v>95</v>
      </c>
    </row>
    <row r="10" spans="2:16" s="50" customFormat="1" ht="89.25" customHeight="1" x14ac:dyDescent="0.3">
      <c r="B10" s="28"/>
      <c r="C10" s="29" t="s">
        <v>30</v>
      </c>
      <c r="D10" s="29" t="s">
        <v>22</v>
      </c>
      <c r="E10" s="29" t="s">
        <v>15</v>
      </c>
      <c r="F10" s="29" t="s">
        <v>25</v>
      </c>
      <c r="G10" s="31" t="s">
        <v>31</v>
      </c>
      <c r="H10" s="31" t="s">
        <v>32</v>
      </c>
      <c r="I10" s="42" t="s">
        <v>33</v>
      </c>
      <c r="J10" s="42" t="s">
        <v>90</v>
      </c>
      <c r="K10" s="32" t="s">
        <v>29</v>
      </c>
      <c r="L10" s="32"/>
      <c r="M10" s="32"/>
      <c r="N10" s="33" t="s">
        <v>98</v>
      </c>
    </row>
    <row r="11" spans="2:16" s="54" customFormat="1" ht="90.75" customHeight="1" x14ac:dyDescent="0.3">
      <c r="B11" s="51"/>
      <c r="C11" s="52" t="s">
        <v>91</v>
      </c>
      <c r="D11" s="52" t="s">
        <v>34</v>
      </c>
      <c r="E11" s="52" t="s">
        <v>35</v>
      </c>
      <c r="F11" s="52" t="s">
        <v>36</v>
      </c>
      <c r="G11" s="27" t="s">
        <v>88</v>
      </c>
      <c r="H11" s="27"/>
      <c r="I11" s="22"/>
      <c r="J11" s="22"/>
      <c r="K11" s="19"/>
      <c r="L11" s="19"/>
      <c r="M11" s="19"/>
      <c r="N11" s="53" t="s">
        <v>37</v>
      </c>
    </row>
    <row r="12" spans="2:16" s="54" customFormat="1" ht="91.5" customHeight="1" x14ac:dyDescent="0.3">
      <c r="B12" s="51"/>
      <c r="C12" s="60" t="s">
        <v>93</v>
      </c>
      <c r="D12" s="60" t="s">
        <v>34</v>
      </c>
      <c r="E12" s="60" t="s">
        <v>35</v>
      </c>
      <c r="F12" s="60" t="s">
        <v>38</v>
      </c>
      <c r="G12" s="61" t="s">
        <v>92</v>
      </c>
      <c r="H12" s="62"/>
      <c r="I12" s="63"/>
      <c r="J12" s="63"/>
      <c r="K12" s="64"/>
      <c r="L12" s="64"/>
      <c r="M12" s="64"/>
      <c r="N12" s="63" t="s">
        <v>104</v>
      </c>
    </row>
    <row r="13" spans="2:16" s="55" customFormat="1" ht="91.5" customHeight="1" x14ac:dyDescent="0.3">
      <c r="B13" s="35"/>
      <c r="C13" s="36" t="s">
        <v>39</v>
      </c>
      <c r="D13" s="36" t="s">
        <v>14</v>
      </c>
      <c r="E13" s="36" t="s">
        <v>15</v>
      </c>
      <c r="F13" s="36" t="s">
        <v>23</v>
      </c>
      <c r="G13" s="37"/>
      <c r="H13" s="40"/>
      <c r="I13" s="38"/>
      <c r="J13" s="38"/>
      <c r="K13" s="38"/>
      <c r="L13" s="38"/>
      <c r="M13" s="38"/>
      <c r="N13" s="41" t="s">
        <v>97</v>
      </c>
      <c r="O13" s="50"/>
      <c r="P13" s="50"/>
    </row>
    <row r="14" spans="2:16" s="50" customFormat="1" ht="103.5" customHeight="1" x14ac:dyDescent="0.3">
      <c r="B14" s="35"/>
      <c r="C14" s="36" t="s">
        <v>40</v>
      </c>
      <c r="D14" s="36" t="s">
        <v>41</v>
      </c>
      <c r="E14" s="36" t="s">
        <v>42</v>
      </c>
      <c r="F14" s="36" t="s">
        <v>43</v>
      </c>
      <c r="G14" s="41"/>
      <c r="H14" s="38"/>
      <c r="I14" s="38"/>
      <c r="J14" s="38"/>
      <c r="K14" s="38"/>
      <c r="L14" s="38"/>
      <c r="M14" s="38"/>
      <c r="N14" s="41" t="s">
        <v>96</v>
      </c>
    </row>
    <row r="15" spans="2:16" s="56" customFormat="1" ht="93.75" customHeight="1" x14ac:dyDescent="0.3">
      <c r="B15" s="65"/>
      <c r="C15" s="69" t="s">
        <v>44</v>
      </c>
      <c r="D15" s="69" t="s">
        <v>41</v>
      </c>
      <c r="E15" s="69" t="s">
        <v>42</v>
      </c>
      <c r="F15" s="69" t="s">
        <v>45</v>
      </c>
      <c r="G15" s="70"/>
      <c r="H15" s="71"/>
      <c r="I15" s="71"/>
      <c r="J15" s="71"/>
      <c r="K15" s="71"/>
      <c r="L15" s="71"/>
      <c r="M15" s="71"/>
      <c r="N15" s="70" t="s">
        <v>46</v>
      </c>
    </row>
    <row r="16" spans="2:16" s="54" customFormat="1" ht="91.5" customHeight="1" x14ac:dyDescent="0.3">
      <c r="B16" s="65"/>
      <c r="C16" s="66" t="s">
        <v>47</v>
      </c>
      <c r="D16" s="66" t="s">
        <v>48</v>
      </c>
      <c r="E16" s="66" t="s">
        <v>42</v>
      </c>
      <c r="F16" s="66" t="s">
        <v>49</v>
      </c>
      <c r="G16" s="67"/>
      <c r="H16" s="67"/>
      <c r="I16" s="67"/>
      <c r="J16" s="67"/>
      <c r="K16" s="67"/>
      <c r="L16" s="67"/>
      <c r="M16" s="67"/>
      <c r="N16" s="68" t="s">
        <v>50</v>
      </c>
    </row>
    <row r="17" spans="1:14" s="54" customFormat="1" ht="78.75" x14ac:dyDescent="0.3">
      <c r="B17"/>
      <c r="C17" s="24" t="s">
        <v>51</v>
      </c>
      <c r="D17" s="24" t="s">
        <v>41</v>
      </c>
      <c r="E17" s="24" t="s">
        <v>42</v>
      </c>
      <c r="F17" s="24" t="s">
        <v>52</v>
      </c>
      <c r="G17" s="25"/>
      <c r="H17" s="25"/>
      <c r="I17" s="25"/>
      <c r="J17" s="25"/>
      <c r="K17" s="25"/>
      <c r="L17" s="25"/>
      <c r="M17" s="25"/>
      <c r="N17" s="26" t="s">
        <v>105</v>
      </c>
    </row>
    <row r="18" spans="1:14" s="54" customFormat="1" ht="111" customHeight="1" x14ac:dyDescent="0.3">
      <c r="B18"/>
      <c r="C18" s="24" t="s">
        <v>53</v>
      </c>
      <c r="D18" s="24" t="s">
        <v>34</v>
      </c>
      <c r="E18" s="24" t="s">
        <v>35</v>
      </c>
      <c r="F18" s="24" t="s">
        <v>54</v>
      </c>
      <c r="G18" s="25"/>
      <c r="H18"/>
      <c r="I18" s="25"/>
      <c r="J18" s="25"/>
      <c r="K18" s="25"/>
      <c r="L18" s="25"/>
      <c r="M18" s="25"/>
      <c r="N18" s="26" t="s">
        <v>99</v>
      </c>
    </row>
    <row r="19" spans="1:14" s="54" customFormat="1" ht="50.1" customHeight="1" x14ac:dyDescent="0.3">
      <c r="A19" s="75"/>
      <c r="B19" s="76"/>
      <c r="C19" s="77" t="s">
        <v>55</v>
      </c>
      <c r="D19" s="78"/>
      <c r="E19" s="78" t="s">
        <v>56</v>
      </c>
      <c r="F19" s="78" t="s">
        <v>57</v>
      </c>
      <c r="G19" s="79" t="s">
        <v>58</v>
      </c>
      <c r="H19" s="80"/>
      <c r="I19" s="80"/>
      <c r="J19" s="80"/>
      <c r="K19" s="80"/>
      <c r="L19" s="80"/>
      <c r="M19" s="80"/>
      <c r="N19" s="80" t="s">
        <v>59</v>
      </c>
    </row>
    <row r="20" spans="1:14" s="54" customFormat="1" ht="50.1" customHeight="1" x14ac:dyDescent="0.3">
      <c r="B20"/>
      <c r="C20" s="24" t="s">
        <v>60</v>
      </c>
      <c r="D20" s="24" t="s">
        <v>61</v>
      </c>
      <c r="E20" s="24" t="s">
        <v>35</v>
      </c>
      <c r="F20" s="24"/>
      <c r="G20" s="25"/>
      <c r="H20" s="25"/>
      <c r="I20" s="26"/>
      <c r="J20" s="26"/>
      <c r="K20" s="26"/>
      <c r="L20" s="26"/>
      <c r="M20" s="26"/>
      <c r="N20" s="26" t="s">
        <v>100</v>
      </c>
    </row>
    <row r="21" spans="1:14" s="54" customFormat="1" ht="77.25" customHeight="1" x14ac:dyDescent="0.3">
      <c r="B21"/>
      <c r="C21" s="24" t="s">
        <v>62</v>
      </c>
      <c r="D21" s="24" t="s">
        <v>63</v>
      </c>
      <c r="E21" s="24" t="s">
        <v>64</v>
      </c>
      <c r="F21" s="24" t="s">
        <v>65</v>
      </c>
      <c r="G21" s="26" t="s">
        <v>58</v>
      </c>
      <c r="H21" s="26" t="s">
        <v>66</v>
      </c>
      <c r="I21" s="26" t="s">
        <v>67</v>
      </c>
      <c r="J21" s="26"/>
      <c r="K21" s="26"/>
      <c r="L21" s="26"/>
      <c r="M21" s="26"/>
      <c r="N21" s="26" t="s">
        <v>101</v>
      </c>
    </row>
    <row r="22" spans="1:14" s="54" customFormat="1" ht="99" customHeight="1" x14ac:dyDescent="0.3">
      <c r="B22" s="74"/>
      <c r="C22" s="72" t="s">
        <v>68</v>
      </c>
      <c r="D22" s="72" t="s">
        <v>69</v>
      </c>
      <c r="E22" s="72" t="s">
        <v>70</v>
      </c>
      <c r="F22" s="72" t="s">
        <v>71</v>
      </c>
      <c r="G22" s="73" t="s">
        <v>72</v>
      </c>
      <c r="H22" s="73" t="s">
        <v>73</v>
      </c>
      <c r="I22" s="73" t="s">
        <v>74</v>
      </c>
      <c r="J22" s="73"/>
      <c r="K22" s="73"/>
      <c r="L22" s="73"/>
      <c r="M22" s="73"/>
      <c r="N22" s="73" t="s">
        <v>102</v>
      </c>
    </row>
    <row r="23" spans="1:14" s="50" customFormat="1" ht="78.75" customHeight="1" x14ac:dyDescent="0.3">
      <c r="B23" s="28"/>
      <c r="C23" s="29" t="s">
        <v>75</v>
      </c>
      <c r="D23" s="29" t="s">
        <v>76</v>
      </c>
      <c r="E23" s="29" t="s">
        <v>42</v>
      </c>
      <c r="F23" s="29" t="s">
        <v>77</v>
      </c>
      <c r="G23" s="42" t="s">
        <v>58</v>
      </c>
      <c r="H23" s="42" t="s">
        <v>78</v>
      </c>
      <c r="I23" s="42" t="s">
        <v>79</v>
      </c>
      <c r="J23" s="42"/>
      <c r="K23" s="42"/>
      <c r="L23" s="42"/>
      <c r="M23" s="42"/>
      <c r="N23" s="42" t="s">
        <v>103</v>
      </c>
    </row>
    <row r="24" spans="1:14" ht="50.1" customHeight="1" x14ac:dyDescent="0.3">
      <c r="B24" s="23"/>
      <c r="C24" s="24"/>
      <c r="D24" s="24"/>
      <c r="E24" s="24"/>
      <c r="F24" s="24"/>
      <c r="G24" s="26"/>
      <c r="H24" s="26"/>
      <c r="I24" s="26"/>
      <c r="J24" s="26"/>
      <c r="K24" s="26"/>
      <c r="L24" s="26"/>
      <c r="M24" s="26"/>
      <c r="N24" s="25"/>
    </row>
    <row r="25" spans="1:14" ht="50.1" customHeight="1" x14ac:dyDescent="0.3">
      <c r="B25" s="23"/>
      <c r="C25" s="24"/>
      <c r="D25" s="24"/>
      <c r="E25" s="24"/>
      <c r="F25" s="24"/>
      <c r="G25" s="25"/>
      <c r="H25" s="25"/>
      <c r="I25" s="25"/>
      <c r="J25" s="25"/>
      <c r="K25" s="25"/>
      <c r="L25" s="25"/>
      <c r="M25" s="25"/>
      <c r="N25" s="25"/>
    </row>
    <row r="26" spans="1:14" ht="50.1" customHeight="1" x14ac:dyDescent="0.3">
      <c r="B26" s="23"/>
      <c r="C26" s="24"/>
      <c r="D26" s="24"/>
      <c r="E26" s="24"/>
      <c r="F26" s="24"/>
      <c r="G26" s="25"/>
      <c r="H26" s="25"/>
      <c r="I26" s="25"/>
      <c r="J26" s="25"/>
      <c r="K26" s="25"/>
      <c r="L26" s="25"/>
      <c r="M26" s="25"/>
      <c r="N26" s="25"/>
    </row>
    <row r="27" spans="1:14" ht="63.75" customHeight="1" thickBot="1" x14ac:dyDescent="0.35">
      <c r="B27" s="57" t="s">
        <v>80</v>
      </c>
      <c r="C27" s="57"/>
      <c r="D27" s="57"/>
      <c r="E27" s="57"/>
      <c r="F27" s="58"/>
      <c r="G27" s="58"/>
      <c r="H27" s="47">
        <f>SUM(3880+139326.26+15947.17+44506.3+16397.92+1612.13)</f>
        <v>221669.78000000003</v>
      </c>
      <c r="I27" s="49" t="s">
        <v>81</v>
      </c>
      <c r="J27" s="49"/>
      <c r="K27" s="58"/>
      <c r="L27" s="58"/>
      <c r="M27" s="58"/>
      <c r="N27" s="59"/>
    </row>
    <row r="28" spans="1:14" ht="30" customHeight="1" thickBot="1" x14ac:dyDescent="0.35">
      <c r="B28" s="43" t="s">
        <v>82</v>
      </c>
      <c r="C28" s="44"/>
      <c r="D28" s="44"/>
      <c r="E28" s="44"/>
      <c r="F28" s="45"/>
      <c r="G28" s="45"/>
      <c r="H28" s="48" t="s">
        <v>83</v>
      </c>
      <c r="I28" s="48" t="s">
        <v>83</v>
      </c>
      <c r="J28" s="48"/>
      <c r="K28" s="45"/>
      <c r="L28" s="46"/>
    </row>
    <row r="29" spans="1:14" ht="30" customHeight="1" thickBot="1" x14ac:dyDescent="0.4">
      <c r="B29" s="17" t="s">
        <v>84</v>
      </c>
      <c r="C29" s="82"/>
      <c r="D29" s="82"/>
      <c r="E29" s="82"/>
      <c r="F29" s="82"/>
      <c r="G29" s="18" t="s">
        <v>85</v>
      </c>
      <c r="H29" s="83"/>
      <c r="I29" s="83"/>
      <c r="J29" s="83"/>
      <c r="K29" s="83"/>
    </row>
    <row r="30" spans="1:14" ht="30" customHeight="1" x14ac:dyDescent="0.3">
      <c r="C30" s="82"/>
      <c r="D30" s="82"/>
      <c r="E30" s="82"/>
      <c r="F30" s="82"/>
      <c r="G30" s="4"/>
      <c r="H30" s="84"/>
      <c r="I30" s="84"/>
      <c r="J30" s="84"/>
      <c r="K30" s="84"/>
    </row>
  </sheetData>
  <mergeCells count="5">
    <mergeCell ref="C3:D3"/>
    <mergeCell ref="C29:F29"/>
    <mergeCell ref="C30:F30"/>
    <mergeCell ref="H29:K29"/>
    <mergeCell ref="H30:K30"/>
  </mergeCells>
  <dataValidations count="23">
    <dataValidation allowBlank="1" showInputMessage="1" showErrorMessage="1" prompt="Track expenses in this Expense Report worksheet. Enter values in various expense categories in cells B9 to K18 and in Expense Data table." sqref="A1" xr:uid="{00000000-0002-0000-0000-000000000000}"/>
    <dataValidation allowBlank="1" showInputMessage="1" showErrorMessage="1" prompt="Expense Report title is in this cell" sqref="B1" xr:uid="{00000000-0002-0000-0000-000002000000}"/>
    <dataValidation allowBlank="1" showInputMessage="1" showErrorMessage="1" prompt="Enter purpose of expenses in cell at right" sqref="B3" xr:uid="{00000000-0002-0000-0000-000003000000}"/>
    <dataValidation allowBlank="1" showInputMessage="1" showErrorMessage="1" prompt="Enter statement number in cell at right" sqref="F3" xr:uid="{00000000-0002-0000-0000-000004000000}"/>
    <dataValidation allowBlank="1" showInputMessage="1" showErrorMessage="1" prompt="Pay period is automatically updated based on entries in the Expense Data table" sqref="I3:J3" xr:uid="{00000000-0002-0000-0000-00000C000000}"/>
    <dataValidation allowBlank="1" showInputMessage="1" showErrorMessage="1" prompt="The starting period for this expense report is in this cell and is automatically determined by the entries in the Expense Data table" sqref="K3" xr:uid="{00000000-0002-0000-0000-00000D000000}"/>
    <dataValidation allowBlank="1" showInputMessage="1" showErrorMessage="1" prompt="Enter Date in this column under this heading" sqref="B6" xr:uid="{00000000-0002-0000-0000-00000E000000}"/>
    <dataValidation allowBlank="1" showInputMessage="1" showErrorMessage="1" prompt="Enter Account in this column under this heading" sqref="C6" xr:uid="{00000000-0002-0000-0000-00000F000000}"/>
    <dataValidation allowBlank="1" showInputMessage="1" showErrorMessage="1" prompt="Enter Description in this column under this heading" sqref="D6:E6" xr:uid="{00000000-0002-0000-0000-000010000000}"/>
    <dataValidation allowBlank="1" showInputMessage="1" showErrorMessage="1" prompt="Enter Hotel expenses in this column under this heading" sqref="F6" xr:uid="{00000000-0002-0000-0000-000011000000}"/>
    <dataValidation allowBlank="1" showInputMessage="1" showErrorMessage="1" prompt="Enter Transport expenses in this column under this heading" sqref="G6" xr:uid="{00000000-0002-0000-0000-000012000000}"/>
    <dataValidation allowBlank="1" showInputMessage="1" showErrorMessage="1" prompt="Enter Fuel expenses in this column under this heading" sqref="H6" xr:uid="{00000000-0002-0000-0000-000013000000}"/>
    <dataValidation allowBlank="1" showInputMessage="1" showErrorMessage="1" prompt="Enter Meal expenses in this column under this heading" sqref="I6:J6" xr:uid="{00000000-0002-0000-0000-000014000000}"/>
    <dataValidation allowBlank="1" showInputMessage="1" showErrorMessage="1" prompt="Enter Phone expenses in this column under this heading" sqref="K6:M6" xr:uid="{00000000-0002-0000-0000-000015000000}"/>
    <dataValidation allowBlank="1" showInputMessage="1" showErrorMessage="1" prompt="Enter Entertainment expenses in this column under this heading" sqref="N6" xr:uid="{00000000-0002-0000-0000-000016000000}"/>
    <dataValidation allowBlank="1" showInputMessage="1" showErrorMessage="1" prompt="Enter remarks in cells at right" sqref="B29" xr:uid="{00000000-0002-0000-0000-000019000000}"/>
    <dataValidation allowBlank="1" showInputMessage="1" showErrorMessage="1" prompt="Enter signature in this cell" sqref="C29:F30" xr:uid="{00000000-0002-0000-0000-00001A000000}"/>
    <dataValidation allowBlank="1" showInputMessage="1" showErrorMessage="1" prompt="Enter Notes in cells at right" sqref="G29" xr:uid="{00000000-0002-0000-0000-00001B000000}"/>
    <dataValidation allowBlank="1" showInputMessage="1" showErrorMessage="1" prompt="Enter Notes in this cell" sqref="H29:K30" xr:uid="{00000000-0002-0000-0000-00001C000000}"/>
    <dataValidation allowBlank="1" showInputMessage="1" showErrorMessage="1" prompt="Enter purpose of expense report in this cell" sqref="C3:E3" xr:uid="{00000000-0002-0000-0000-000026000000}"/>
    <dataValidation allowBlank="1" showInputMessage="1" showErrorMessage="1" prompt="Enter statement number for expense report in this cell" sqref="G3:H3" xr:uid="{00000000-0002-0000-0000-000027000000}"/>
    <dataValidation allowBlank="1" showInputMessage="1" showErrorMessage="1" prompt="The ending period for this expense report is in this cell and is automatically determined by the entries in the Expense Data table" sqref="L3" xr:uid="{00000000-0002-0000-0000-000028000000}"/>
    <dataValidation allowBlank="1" showErrorMessage="1" prompt="Expense Report title is in this cell" sqref="B2" xr:uid="{ACE8D43B-3270-4BB7-8BE0-B0137FB56C6F}"/>
  </dataValidations>
  <printOptions horizontalCentered="1"/>
  <pageMargins left="0.4" right="0.4" top="0.4" bottom="0.4" header="0.3" footer="0.3"/>
  <pageSetup scale="51" fitToHeight="0" orientation="landscape" horizontalDpi="4294967293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8f4b4a7-1c25-4cf1-ab29-57687456096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7E6C2EE329094984340674846ACE14" ma:contentTypeVersion="13" ma:contentTypeDescription="Create a new document." ma:contentTypeScope="" ma:versionID="ab63f4ed3d0a32fafbbdc6fa4a315aaa">
  <xsd:schema xmlns:xsd="http://www.w3.org/2001/XMLSchema" xmlns:xs="http://www.w3.org/2001/XMLSchema" xmlns:p="http://schemas.microsoft.com/office/2006/metadata/properties" xmlns:ns3="58f4b4a7-1c25-4cf1-ab29-576874560965" xmlns:ns4="a0372840-6fc3-4db5-9069-ffe1b20622ed" targetNamespace="http://schemas.microsoft.com/office/2006/metadata/properties" ma:root="true" ma:fieldsID="6333726743da1a94ac88baff88d11ccc" ns3:_="" ns4:_="">
    <xsd:import namespace="58f4b4a7-1c25-4cf1-ab29-576874560965"/>
    <xsd:import namespace="a0372840-6fc3-4db5-9069-ffe1b20622e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f4b4a7-1c25-4cf1-ab29-5768745609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372840-6fc3-4db5-9069-ffe1b20622e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4056B5-BF2F-4DFA-A57F-D75DA6DEA9D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58f4b4a7-1c25-4cf1-ab29-57687456096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0372840-6fc3-4db5-9069-ffe1b20622e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853990A-E8CE-40A1-B16C-FF31E72646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C65C05-9236-4E0C-BD7A-561D9D548E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f4b4a7-1c25-4cf1-ab29-576874560965"/>
    <ds:schemaRef ds:uri="a0372840-6fc3-4db5-9069-ffe1b20622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TM66811421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EXPENSE REPORT</vt:lpstr>
      <vt:lpstr>ColumnTitle1</vt:lpstr>
      <vt:lpstr>'EXPENSE REPORT'!Print_Titles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cp:lastPrinted>2024-02-24T22:27:04Z</cp:lastPrinted>
  <dcterms:created xsi:type="dcterms:W3CDTF">2022-11-28T06:59:06Z</dcterms:created>
  <dcterms:modified xsi:type="dcterms:W3CDTF">2024-07-26T21:40:01Z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0x0101003B7E6C2EE329094984340674846ACE14</vt:lpwstr>
  </property>
  <property fmtid="{D5CDD505-2E9C-101B-9397-08002B2CF9AE}" pid="3" name="MediaServiceImageTags">
    <vt:lpwstr/>
  </property>
</Properties>
</file>